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37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5" i="1"/>
  <c r="F196" s="1"/>
  <c r="J184"/>
  <c r="I184"/>
  <c r="H184"/>
  <c r="G184"/>
  <c r="G195" s="1"/>
  <c r="F184"/>
  <c r="I195"/>
  <c r="J165"/>
  <c r="F165"/>
  <c r="F70"/>
  <c r="F127"/>
  <c r="F146"/>
  <c r="J146"/>
  <c r="J157" s="1"/>
  <c r="I165"/>
  <c r="I176" s="1"/>
  <c r="H165"/>
  <c r="H176" s="1"/>
  <c r="G165"/>
  <c r="G176" s="1"/>
  <c r="F157"/>
  <c r="G146"/>
  <c r="I146"/>
  <c r="H146"/>
  <c r="J127"/>
  <c r="I127"/>
  <c r="H127"/>
  <c r="G127"/>
  <c r="F138"/>
  <c r="J108"/>
  <c r="I108"/>
  <c r="H108"/>
  <c r="G108"/>
  <c r="G119" s="1"/>
  <c r="F108"/>
  <c r="J89"/>
  <c r="J100" s="1"/>
  <c r="I89"/>
  <c r="H89"/>
  <c r="G89"/>
  <c r="F89"/>
  <c r="F32"/>
  <c r="J51"/>
  <c r="I51"/>
  <c r="H51"/>
  <c r="G51"/>
  <c r="F51"/>
  <c r="J70"/>
  <c r="I70"/>
  <c r="I81" s="1"/>
  <c r="H70"/>
  <c r="G70"/>
  <c r="F100"/>
  <c r="F62"/>
  <c r="G43"/>
  <c r="I32"/>
  <c r="G32"/>
  <c r="F24"/>
  <c r="J13"/>
  <c r="I13"/>
  <c r="H13"/>
  <c r="G13"/>
  <c r="G24" s="1"/>
  <c r="F13"/>
  <c r="J43"/>
  <c r="I43"/>
  <c r="H43"/>
  <c r="F43"/>
  <c r="J32"/>
  <c r="H32"/>
  <c r="I24"/>
  <c r="G62"/>
  <c r="G81"/>
  <c r="G100"/>
  <c r="G138"/>
  <c r="G157"/>
  <c r="H62"/>
  <c r="H81"/>
  <c r="H100"/>
  <c r="H119"/>
  <c r="H138"/>
  <c r="H157"/>
  <c r="H195"/>
  <c r="I62"/>
  <c r="I119"/>
  <c r="I138"/>
  <c r="I157"/>
  <c r="J62"/>
  <c r="J119"/>
  <c r="J138"/>
  <c r="J176"/>
  <c r="J195"/>
  <c r="F81"/>
  <c r="F119"/>
  <c r="F176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B90"/>
  <c r="A90"/>
  <c r="B81"/>
  <c r="A81"/>
  <c r="J80"/>
  <c r="J81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H24"/>
  <c r="I23"/>
  <c r="J23"/>
  <c r="J24"/>
  <c r="F23"/>
  <c r="I100" l="1"/>
  <c r="I196" s="1"/>
  <c r="J196"/>
  <c r="H196"/>
  <c r="G196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<sst xmlns="http://schemas.openxmlformats.org/spreadsheetml/2006/main" count="295" uniqueCount="97">
  <si>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</si>
  <si>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</si>
  <si>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</si>
  <si>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</si>
  <si>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</si>
  <si>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</si>
  <si>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</si>
  <si>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</si>
  <si>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</si>
  <si>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</si>
  <si>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</si>
  <si>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</si>
  <si>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</si>
  <si>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</si>
  <si>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</si>
  <si>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</si>
  <si>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</si>
  <si>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</si>
  <si>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</si>
  <si>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</si>
  <si>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</si>
  <si>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</si>
  <si>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</si>
  <si>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</si>
  <si>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</si>
  <si>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</si>
  <si>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</si>
  <si>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</si>
  <si>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</si>
  <si>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</si>
  <si>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</si>
  <si>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</si>
  <si>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</si>
  <si>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</si>
  <si>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</si>
  <si>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из кур</t>
  </si>
  <si>
    <t xml:space="preserve">Макаронные изделия отварные  с соусом красным </t>
  </si>
  <si>
    <t>Чай с сахаром</t>
  </si>
  <si>
    <t>Хлеб ржаной</t>
  </si>
  <si>
    <t>Хлеб пшеничный</t>
  </si>
  <si>
    <t>Повидло фруктовое</t>
  </si>
  <si>
    <t>Сыр порционный</t>
  </si>
  <si>
    <t>Каша молочная "Дружба" на молоке</t>
  </si>
  <si>
    <t>Масло сливочное порционно</t>
  </si>
  <si>
    <t>Чай с молоком и сахаром</t>
  </si>
  <si>
    <t>Фрукт (яблоко)</t>
  </si>
  <si>
    <t>Фрикадельки тушеные в соусе</t>
  </si>
  <si>
    <t>Каша вязкая гречневая</t>
  </si>
  <si>
    <t>Чай с лимоном и сахаром</t>
  </si>
  <si>
    <t>Тефтели  рыбные</t>
  </si>
  <si>
    <t>Картофель отварной</t>
  </si>
  <si>
    <t>Омлет натуральный</t>
  </si>
  <si>
    <t>Рыба, тушеная с овощами</t>
  </si>
  <si>
    <t xml:space="preserve">Картофельное пюре </t>
  </si>
  <si>
    <t>Фрикадельки из кур</t>
  </si>
  <si>
    <t xml:space="preserve">Макаронные изделия  </t>
  </si>
  <si>
    <t>Котлета московская</t>
  </si>
  <si>
    <t>Рис припущенный</t>
  </si>
  <si>
    <t>Хохлова Н.В.</t>
  </si>
  <si>
    <t>МОАУ "СОШ № 4"</t>
  </si>
  <si>
    <t>Директор МОАУ "СОШ № 4"</t>
  </si>
  <si>
    <t>сладкое</t>
  </si>
  <si>
    <t>№ 205 Справочник Москва 2003 г</t>
  </si>
  <si>
    <t>№ 413 Сборник Москва 2003 г</t>
  </si>
  <si>
    <t>№ 33 Сборник г. Москва 2006 г</t>
  </si>
  <si>
    <t>Продукция промышленного производства</t>
  </si>
  <si>
    <t>№ 973 Справочник Москва 2003 г</t>
  </si>
  <si>
    <t>Фрукты</t>
  </si>
  <si>
    <t>Хлеб</t>
  </si>
  <si>
    <t>№ 311 Справочник г.Москва 2003 г</t>
  </si>
  <si>
    <t>№ 41 Сборник Москва 2006 г</t>
  </si>
  <si>
    <t>№ 943 Справочник  г.Москва 2003 г</t>
  </si>
  <si>
    <t>Сборник г. Москва Дели принт 2011 № 338</t>
  </si>
  <si>
    <t>№ 160 Справочник  г.Москва 2003 г</t>
  </si>
  <si>
    <t>№ 463/3Сборник г. Москва 2006 г</t>
  </si>
  <si>
    <t>№ 943 Справочник г.Москва 2006 г</t>
  </si>
  <si>
    <t>№ 394 Сборник г.Уфа 2014 г</t>
  </si>
  <si>
    <t>№ 203 Сборник г.Москва 2004 г</t>
  </si>
  <si>
    <t>Какао  с  молоком</t>
  </si>
  <si>
    <t>№ 438 Справочник  г.Москва 2003 г</t>
  </si>
  <si>
    <t>№ 959 Сборник г.Москва 2006 г</t>
  </si>
  <si>
    <t>№ 374 Сборник г.Уфа 2014 г</t>
  </si>
  <si>
    <t>№ 443 Справочник г.Москва 2003 г</t>
  </si>
  <si>
    <t>№ 943 Справочник г.Москва 2003 г</t>
  </si>
  <si>
    <t>№ 217 Сборник Пермь 2008 г</t>
  </si>
  <si>
    <t>Морковь с сахаром</t>
  </si>
  <si>
    <t>Ёжики мясные</t>
  </si>
  <si>
    <t>№ 11 Справочник г.Москва 2003 г</t>
  </si>
  <si>
    <t>№ 157 Справочник г.Москва 2003 г</t>
  </si>
  <si>
    <t>№ 203 Сборник Москва 2004 г</t>
  </si>
  <si>
    <t>Кофейный напиток с  молоком</t>
  </si>
  <si>
    <t xml:space="preserve"> № 170 Справочние г.Москва 2003 г</t>
  </si>
  <si>
    <t xml:space="preserve"> № 748/3 Справочние г.Москва 2003 г</t>
  </si>
  <si>
    <t>№ 270  Сборник г. Москва 2003 г</t>
  </si>
  <si>
    <t>Сырники из творога с повидлом</t>
  </si>
  <si>
    <t>№ 355 Сборник г. Москва 2003 г</t>
  </si>
  <si>
    <t>№ 943 Справочник Москва 2003 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</si>
</sst>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11" fillId="4" borderId="2" xfId="0" applyFont="1" applyFill="1" applyBorder="1"/>
    <xf numFmtId="0" fontId="11" fillId="4" borderId="3" xfId="0" applyFont="1" applyFill="1" applyBorder="1" applyProtection="1">
      <protection locked="0"/>
    </xf>
    <xf numFmtId="0" fontId="11" fillId="0" borderId="0" xfId="0" applyFont="1"/>
    <xf numFmtId="0" fontId="11" fillId="0" borderId="3" xfId="0" applyFont="1" applyBorder="1"/>
    <xf numFmtId="0" fontId="11" fillId="4" borderId="3" xfId="0" applyFont="1" applyFill="1" applyBorder="1"/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2" xfId="0" applyFont="1" applyBorder="1"/>
    <xf numFmtId="0" fontId="11" fillId="0" borderId="3" xfId="0" applyFont="1" applyBorder="1" applyProtection="1">
      <protection locked="0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1" fillId="0" borderId="22" xfId="0" applyFont="1" applyBorder="1"/>
    <xf numFmtId="0" fontId="11" fillId="0" borderId="7" xfId="0" applyFont="1" applyBorder="1"/>
    <xf numFmtId="0" fontId="10" fillId="0" borderId="2" xfId="0" applyFont="1" applyBorder="1"/>
    <xf numFmtId="0" fontId="11" fillId="4" borderId="1" xfId="0" applyFont="1" applyFill="1" applyBorder="1"/>
    <xf numFmtId="0" fontId="11" fillId="4" borderId="2" xfId="0" applyFont="1" applyFill="1" applyBorder="1" applyProtection="1">
      <protection locked="0"/>
    </xf>
    <xf numFmtId="0" fontId="11" fillId="4" borderId="5" xfId="0" applyFont="1" applyFill="1" applyBorder="1"/>
    <xf numFmtId="0" fontId="12" fillId="4" borderId="2" xfId="0" applyFont="1" applyFill="1" applyBorder="1"/>
    <xf numFmtId="0" fontId="12" fillId="4" borderId="3" xfId="0" applyFont="1" applyFill="1" applyBorder="1"/>
    <xf numFmtId="0" fontId="12" fillId="0" borderId="2" xfId="0" applyFont="1" applyBorder="1" applyAlignment="1">
      <alignment wrapText="1"/>
    </xf>
    <xf numFmtId="0" fontId="12" fillId="0" borderId="3" xfId="0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7" xfId="0" applyFont="1" applyBorder="1"/>
    <xf numFmtId="0" fontId="2" fillId="0" borderId="2" xfId="0" applyNumberFormat="1" applyFont="1" applyBorder="1" applyAlignment="1">
      <alignment horizontal="center" vertical="top" wrapText="1"/>
    </xf>
    <xf numFmtId="0" fontId="11" fillId="0" borderId="3" xfId="0" applyNumberFormat="1" applyFont="1" applyBorder="1"/>
    <xf numFmtId="0" fontId="11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2" xfId="0" applyNumberFormat="1" applyFont="1" applyBorder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3" xfId="0" applyNumberFormat="1" applyFont="1" applyBorder="1" applyAlignment="1"/>
    <xf numFmtId="0" fontId="2" fillId="3" borderId="18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Protection="1">
      <protection locked="0"/>
    </xf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0" fontId="0" fillId="0" borderId="4" xfId="0" applyBorder="1" applyProtection="1">
      <protection locked="0"/>
    </xf>
    <xf numFmtId="0" fontId="11" fillId="0" borderId="5" xfId="0" applyFont="1" applyBorder="1" applyAlignment="1">
      <alignment wrapText="1"/>
    </xf>
    <xf numFmtId="0" fontId="11" fillId="0" borderId="2" xfId="0" applyFont="1" applyBorder="1" applyProtection="1">
      <protection locked="0"/>
    </xf>
    <xf numFmtId="0" fontId="1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82" zoomScaleNormal="82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5" sqref="E16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42.85546875" style="2" customWidth="1"/>
    <col min="12" max="16384" width="9.140625" style="2"/>
  </cols>
  <sheetData>
    <row r="1" spans="1:11" ht="15">
      <c r="A1" s="1" t="s">
        <v>7</v>
      </c>
      <c r="C1" s="47" t="s">
        <v>59</v>
      </c>
      <c r="D1" s="48"/>
      <c r="E1" s="48"/>
      <c r="F1" s="12" t="s">
        <v>16</v>
      </c>
      <c r="G1" s="2" t="s">
        <v>17</v>
      </c>
      <c r="H1" s="49" t="s">
        <v>60</v>
      </c>
      <c r="I1" s="49"/>
      <c r="J1" s="49"/>
      <c r="K1" s="49"/>
    </row>
    <row r="2" spans="1:11" ht="18">
      <c r="A2" s="35" t="s">
        <v>6</v>
      </c>
      <c r="C2" s="2"/>
      <c r="G2" s="2" t="s">
        <v>18</v>
      </c>
      <c r="H2" s="49" t="s">
        <v>58</v>
      </c>
      <c r="I2" s="49"/>
      <c r="J2" s="49"/>
      <c r="K2" s="49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0">
        <v>45536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0">
      <c r="A6" s="20">
        <v>1</v>
      </c>
      <c r="B6" s="21">
        <v>1</v>
      </c>
      <c r="C6" s="22" t="s">
        <v>20</v>
      </c>
      <c r="D6" s="53" t="s">
        <v>21</v>
      </c>
      <c r="E6" s="58" t="s">
        <v>35</v>
      </c>
      <c r="F6" s="62">
        <v>90</v>
      </c>
      <c r="G6" s="44">
        <v>6.4</v>
      </c>
      <c r="H6" s="44">
        <v>9.8000000000000007</v>
      </c>
      <c r="I6" s="44">
        <v>5.3</v>
      </c>
      <c r="J6" s="60">
        <v>191</v>
      </c>
      <c r="K6" s="58" t="s">
        <v>62</v>
      </c>
    </row>
    <row r="7" spans="1:11" ht="15">
      <c r="A7" s="23"/>
      <c r="B7" s="15"/>
      <c r="C7" s="10"/>
      <c r="D7" s="54" t="s">
        <v>29</v>
      </c>
      <c r="E7" s="59" t="s">
        <v>36</v>
      </c>
      <c r="F7" s="63">
        <v>180</v>
      </c>
      <c r="G7" s="44">
        <v>5.5</v>
      </c>
      <c r="H7" s="44">
        <v>2.2000000000000002</v>
      </c>
      <c r="I7" s="44">
        <v>33.299999999999997</v>
      </c>
      <c r="J7" s="56">
        <v>196</v>
      </c>
      <c r="K7" s="59" t="s">
        <v>63</v>
      </c>
    </row>
    <row r="8" spans="1:11" ht="15">
      <c r="A8" s="23"/>
      <c r="B8" s="15"/>
      <c r="C8" s="10"/>
      <c r="D8" s="56"/>
      <c r="E8" s="56" t="s">
        <v>41</v>
      </c>
      <c r="F8" s="63">
        <v>15</v>
      </c>
      <c r="G8" s="44">
        <v>0.1</v>
      </c>
      <c r="H8" s="44">
        <v>0.03</v>
      </c>
      <c r="I8" s="44">
        <v>9.1</v>
      </c>
      <c r="J8" s="56">
        <v>57</v>
      </c>
      <c r="K8" s="59" t="s">
        <v>64</v>
      </c>
    </row>
    <row r="9" spans="1:11" ht="30">
      <c r="A9" s="23"/>
      <c r="B9" s="15"/>
      <c r="C9" s="10"/>
      <c r="D9" s="54" t="s">
        <v>61</v>
      </c>
      <c r="E9" s="56" t="s">
        <v>40</v>
      </c>
      <c r="F9" s="82">
        <v>15</v>
      </c>
      <c r="G9" s="44">
        <v>0.06</v>
      </c>
      <c r="H9" s="44">
        <v>0</v>
      </c>
      <c r="I9" s="44">
        <v>9.6999999999999993</v>
      </c>
      <c r="J9" s="56">
        <v>37</v>
      </c>
      <c r="K9" s="59" t="s">
        <v>65</v>
      </c>
    </row>
    <row r="10" spans="1:11" ht="15">
      <c r="A10" s="23"/>
      <c r="B10" s="15"/>
      <c r="C10" s="10"/>
      <c r="D10" s="57" t="s">
        <v>22</v>
      </c>
      <c r="E10" s="56" t="s">
        <v>37</v>
      </c>
      <c r="F10" s="63">
        <v>200</v>
      </c>
      <c r="G10" s="44">
        <v>2.6</v>
      </c>
      <c r="H10" s="44">
        <v>0.28000000000000003</v>
      </c>
      <c r="I10" s="44">
        <v>17.2</v>
      </c>
      <c r="J10" s="56">
        <v>25</v>
      </c>
      <c r="K10" s="59" t="s">
        <v>66</v>
      </c>
    </row>
    <row r="11" spans="1:11" ht="15">
      <c r="A11" s="23"/>
      <c r="B11" s="15"/>
      <c r="C11" s="10"/>
      <c r="D11" s="90" t="s">
        <v>23</v>
      </c>
      <c r="E11" s="91" t="s">
        <v>39</v>
      </c>
      <c r="F11" s="92">
        <v>45</v>
      </c>
      <c r="G11" s="93">
        <v>2.6</v>
      </c>
      <c r="H11" s="93">
        <v>1.06</v>
      </c>
      <c r="I11" s="93">
        <v>0</v>
      </c>
      <c r="J11" s="91">
        <v>82.2</v>
      </c>
      <c r="K11" s="94" t="s">
        <v>65</v>
      </c>
    </row>
    <row r="12" spans="1:11" ht="15">
      <c r="A12" s="23"/>
      <c r="B12" s="15"/>
      <c r="C12" s="10"/>
      <c r="D12" s="40"/>
      <c r="E12" s="40"/>
      <c r="F12" s="40"/>
      <c r="G12" s="40"/>
      <c r="H12" s="40"/>
      <c r="I12" s="40"/>
      <c r="J12" s="40"/>
      <c r="K12" s="40"/>
    </row>
    <row r="13" spans="1:11" ht="15">
      <c r="A13" s="24"/>
      <c r="B13" s="17"/>
      <c r="C13" s="7"/>
      <c r="D13" s="18" t="s">
        <v>33</v>
      </c>
      <c r="E13" s="8"/>
      <c r="F13" s="19">
        <f>SUM(F6:F12)</f>
        <v>545</v>
      </c>
      <c r="G13" s="19">
        <f>SUM(G6:G12)</f>
        <v>17.260000000000002</v>
      </c>
      <c r="H13" s="19">
        <f>SUM(H6:H12)</f>
        <v>13.37</v>
      </c>
      <c r="I13" s="19">
        <f>SUM(I6:I12)</f>
        <v>74.599999999999994</v>
      </c>
      <c r="J13" s="19">
        <f>SUM(J6:J12)</f>
        <v>588.20000000000005</v>
      </c>
      <c r="K13" s="25"/>
    </row>
    <row r="14" spans="1:11" ht="15">
      <c r="A14" s="26">
        <f>A6</f>
        <v>1</v>
      </c>
      <c r="B14" s="13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</row>
    <row r="15" spans="1:11" ht="15">
      <c r="A15" s="23"/>
      <c r="B15" s="15"/>
      <c r="C15" s="10"/>
      <c r="D15" s="6" t="s">
        <v>27</v>
      </c>
      <c r="E15" s="39"/>
      <c r="F15" s="40"/>
      <c r="G15" s="40"/>
      <c r="H15" s="40"/>
      <c r="I15" s="40"/>
      <c r="J15" s="40"/>
      <c r="K15" s="41"/>
    </row>
    <row r="16" spans="1:11" ht="15">
      <c r="A16" s="23"/>
      <c r="B16" s="15"/>
      <c r="C16" s="10"/>
      <c r="D16" s="6" t="s">
        <v>28</v>
      </c>
      <c r="E16" s="39"/>
      <c r="F16" s="40"/>
      <c r="G16" s="40"/>
      <c r="H16" s="40"/>
      <c r="I16" s="40"/>
      <c r="J16" s="40"/>
      <c r="K16" s="41"/>
    </row>
    <row r="17" spans="1:11" ht="15">
      <c r="A17" s="23"/>
      <c r="B17" s="15"/>
      <c r="C17" s="10"/>
      <c r="D17" s="6" t="s">
        <v>29</v>
      </c>
      <c r="E17" s="39"/>
      <c r="F17" s="40"/>
      <c r="G17" s="40"/>
      <c r="H17" s="40"/>
      <c r="I17" s="40"/>
      <c r="J17" s="40"/>
      <c r="K17" s="41"/>
    </row>
    <row r="18" spans="1:11" ht="15">
      <c r="A18" s="23"/>
      <c r="B18" s="15"/>
      <c r="C18" s="10"/>
      <c r="D18" s="6" t="s">
        <v>30</v>
      </c>
      <c r="E18" s="39"/>
      <c r="F18" s="40"/>
      <c r="G18" s="40"/>
      <c r="H18" s="40"/>
      <c r="I18" s="40"/>
      <c r="J18" s="40"/>
      <c r="K18" s="41"/>
    </row>
    <row r="19" spans="1:11" ht="15">
      <c r="A19" s="23"/>
      <c r="B19" s="15"/>
      <c r="C19" s="10"/>
      <c r="D19" s="6" t="s">
        <v>31</v>
      </c>
      <c r="E19" s="39"/>
      <c r="F19" s="40"/>
      <c r="G19" s="40"/>
      <c r="H19" s="40"/>
      <c r="I19" s="40"/>
      <c r="J19" s="40"/>
      <c r="K19" s="41"/>
    </row>
    <row r="20" spans="1:11" ht="15">
      <c r="A20" s="23"/>
      <c r="B20" s="15"/>
      <c r="C20" s="10"/>
      <c r="D20" s="6" t="s">
        <v>32</v>
      </c>
      <c r="E20" s="39"/>
      <c r="F20" s="40"/>
      <c r="G20" s="40"/>
      <c r="H20" s="40"/>
      <c r="I20" s="40"/>
      <c r="J20" s="40"/>
      <c r="K20" s="41"/>
    </row>
    <row r="21" spans="1:11" ht="15">
      <c r="A21" s="23"/>
      <c r="B21" s="15"/>
      <c r="C21" s="10"/>
      <c r="D21" s="5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5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7"/>
      <c r="D23" s="18" t="s">
        <v>33</v>
      </c>
      <c r="E23" s="11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45" t="s">
        <v>4</v>
      </c>
      <c r="D24" s="46"/>
      <c r="E24" s="31"/>
      <c r="F24" s="32">
        <f>F13+F23</f>
        <v>545</v>
      </c>
      <c r="G24" s="32">
        <f>G13+G23</f>
        <v>17.260000000000002</v>
      </c>
      <c r="H24" s="32">
        <f>H13+H23</f>
        <v>13.37</v>
      </c>
      <c r="I24" s="32">
        <f>I13+I23</f>
        <v>74.599999999999994</v>
      </c>
      <c r="J24" s="32">
        <f>J13+J23</f>
        <v>588.20000000000005</v>
      </c>
      <c r="K24" s="32"/>
    </row>
    <row r="25" spans="1:11" ht="30">
      <c r="A25" s="14">
        <v>1</v>
      </c>
      <c r="B25" s="15">
        <v>2</v>
      </c>
      <c r="C25" s="22" t="s">
        <v>20</v>
      </c>
      <c r="D25" s="60" t="s">
        <v>21</v>
      </c>
      <c r="E25" s="58" t="s">
        <v>42</v>
      </c>
      <c r="F25" s="86">
        <v>210</v>
      </c>
      <c r="G25" s="62">
        <v>12.9</v>
      </c>
      <c r="H25" s="64">
        <v>11.2</v>
      </c>
      <c r="I25" s="64">
        <v>32.6</v>
      </c>
      <c r="J25" s="66">
        <v>292</v>
      </c>
      <c r="K25" s="58" t="s">
        <v>69</v>
      </c>
    </row>
    <row r="26" spans="1:11" ht="15">
      <c r="A26" s="14"/>
      <c r="B26" s="15"/>
      <c r="C26" s="10"/>
      <c r="D26" s="56"/>
      <c r="E26" s="56" t="s">
        <v>43</v>
      </c>
      <c r="F26" s="87">
        <v>10</v>
      </c>
      <c r="G26" s="63">
        <v>0.1</v>
      </c>
      <c r="H26" s="65">
        <v>7.2</v>
      </c>
      <c r="I26" s="65">
        <v>0.14000000000000001</v>
      </c>
      <c r="J26" s="63">
        <v>66</v>
      </c>
      <c r="K26" s="59" t="s">
        <v>70</v>
      </c>
    </row>
    <row r="27" spans="1:11" ht="30">
      <c r="A27" s="14"/>
      <c r="B27" s="15"/>
      <c r="C27" s="10"/>
      <c r="D27" s="56" t="s">
        <v>22</v>
      </c>
      <c r="E27" s="56" t="s">
        <v>44</v>
      </c>
      <c r="F27" s="87">
        <v>200</v>
      </c>
      <c r="G27" s="63">
        <v>1.4</v>
      </c>
      <c r="H27" s="65">
        <v>1.4</v>
      </c>
      <c r="I27" s="65">
        <v>11.2</v>
      </c>
      <c r="J27" s="63">
        <v>61</v>
      </c>
      <c r="K27" s="59" t="s">
        <v>71</v>
      </c>
    </row>
    <row r="28" spans="1:11" ht="30">
      <c r="A28" s="14"/>
      <c r="B28" s="15"/>
      <c r="C28" s="10"/>
      <c r="D28" s="61" t="s">
        <v>67</v>
      </c>
      <c r="E28" s="56" t="s">
        <v>45</v>
      </c>
      <c r="F28" s="88">
        <v>120</v>
      </c>
      <c r="G28" s="63">
        <v>0.3</v>
      </c>
      <c r="H28" s="65">
        <v>0.1</v>
      </c>
      <c r="I28" s="65">
        <v>12.7</v>
      </c>
      <c r="J28" s="63">
        <v>58</v>
      </c>
      <c r="K28" s="59" t="s">
        <v>72</v>
      </c>
    </row>
    <row r="29" spans="1:11" ht="15">
      <c r="A29" s="14"/>
      <c r="B29" s="15"/>
      <c r="C29" s="10"/>
      <c r="D29" s="56" t="s">
        <v>68</v>
      </c>
      <c r="E29" s="56" t="s">
        <v>39</v>
      </c>
      <c r="F29" s="87">
        <v>35</v>
      </c>
      <c r="G29" s="63">
        <v>2.6</v>
      </c>
      <c r="H29" s="65">
        <v>0.28000000000000003</v>
      </c>
      <c r="I29" s="65">
        <v>17.2</v>
      </c>
      <c r="J29" s="63">
        <v>82.2</v>
      </c>
      <c r="K29" s="59" t="s">
        <v>65</v>
      </c>
    </row>
    <row r="30" spans="1:11" ht="15">
      <c r="A30" s="14"/>
      <c r="B30" s="15"/>
      <c r="C30" s="10"/>
      <c r="D30" s="95" t="s">
        <v>23</v>
      </c>
      <c r="E30" s="60" t="s">
        <v>38</v>
      </c>
      <c r="F30" s="86">
        <v>25</v>
      </c>
      <c r="G30" s="62">
        <v>1.65</v>
      </c>
      <c r="H30" s="62">
        <v>0.3</v>
      </c>
      <c r="I30" s="62">
        <v>9.9</v>
      </c>
      <c r="J30" s="62">
        <v>49.7</v>
      </c>
      <c r="K30" s="58" t="s">
        <v>65</v>
      </c>
    </row>
    <row r="31" spans="1:11" ht="15">
      <c r="A31" s="14"/>
      <c r="B31" s="15"/>
      <c r="C31" s="10"/>
      <c r="D31" s="5"/>
      <c r="E31" s="39"/>
      <c r="F31" s="40"/>
      <c r="G31" s="40"/>
      <c r="H31" s="40"/>
      <c r="I31" s="40"/>
      <c r="J31" s="40"/>
      <c r="K31" s="40"/>
    </row>
    <row r="32" spans="1:11" ht="15">
      <c r="A32" s="16"/>
      <c r="B32" s="17"/>
      <c r="C32" s="7"/>
      <c r="D32" s="18" t="s">
        <v>33</v>
      </c>
      <c r="E32" s="8"/>
      <c r="F32" s="19">
        <f>SUM(F25:F31)</f>
        <v>600</v>
      </c>
      <c r="G32" s="19">
        <f>SUM(G25:G31)</f>
        <v>18.95</v>
      </c>
      <c r="H32" s="19">
        <f t="shared" ref="G32:J32" si="0">SUM(H25:H31)</f>
        <v>20.48</v>
      </c>
      <c r="I32" s="19">
        <f>SUM(I25:I31)</f>
        <v>83.740000000000009</v>
      </c>
      <c r="J32" s="19">
        <f t="shared" si="0"/>
        <v>608.90000000000009</v>
      </c>
      <c r="K32" s="19"/>
    </row>
    <row r="33" spans="1:11" ht="15">
      <c r="A33" s="13">
        <f>A25</f>
        <v>1</v>
      </c>
      <c r="B33" s="13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</row>
    <row r="34" spans="1:11" ht="15">
      <c r="A34" s="14"/>
      <c r="B34" s="15"/>
      <c r="C34" s="10"/>
      <c r="D34" s="6" t="s">
        <v>27</v>
      </c>
      <c r="E34" s="39"/>
      <c r="F34" s="40"/>
      <c r="G34" s="40"/>
      <c r="H34" s="40"/>
      <c r="I34" s="40"/>
      <c r="J34" s="40"/>
      <c r="K34" s="41"/>
    </row>
    <row r="35" spans="1:11" ht="15">
      <c r="A35" s="14"/>
      <c r="B35" s="15"/>
      <c r="C35" s="10"/>
      <c r="D35" s="6" t="s">
        <v>28</v>
      </c>
      <c r="E35" s="39"/>
      <c r="F35" s="40"/>
      <c r="G35" s="40"/>
      <c r="H35" s="40"/>
      <c r="I35" s="40"/>
      <c r="J35" s="40"/>
      <c r="K35" s="41"/>
    </row>
    <row r="36" spans="1:11" ht="15">
      <c r="A36" s="14"/>
      <c r="B36" s="15"/>
      <c r="C36" s="10"/>
      <c r="D36" s="6" t="s">
        <v>29</v>
      </c>
      <c r="E36" s="39"/>
      <c r="F36" s="40"/>
      <c r="G36" s="40"/>
      <c r="H36" s="40"/>
      <c r="I36" s="40"/>
      <c r="J36" s="40"/>
      <c r="K36" s="41"/>
    </row>
    <row r="37" spans="1:11" ht="15">
      <c r="A37" s="14"/>
      <c r="B37" s="15"/>
      <c r="C37" s="10"/>
      <c r="D37" s="6" t="s">
        <v>30</v>
      </c>
      <c r="E37" s="39"/>
      <c r="F37" s="40"/>
      <c r="G37" s="40"/>
      <c r="H37" s="40"/>
      <c r="I37" s="40"/>
      <c r="J37" s="40"/>
      <c r="K37" s="41"/>
    </row>
    <row r="38" spans="1:11" ht="15">
      <c r="A38" s="14"/>
      <c r="B38" s="15"/>
      <c r="C38" s="10"/>
      <c r="D38" s="6" t="s">
        <v>31</v>
      </c>
      <c r="E38" s="39"/>
      <c r="F38" s="40"/>
      <c r="G38" s="40"/>
      <c r="H38" s="40"/>
      <c r="I38" s="40"/>
      <c r="J38" s="40"/>
      <c r="K38" s="41"/>
    </row>
    <row r="39" spans="1:11" ht="15">
      <c r="A39" s="14"/>
      <c r="B39" s="15"/>
      <c r="C39" s="10"/>
      <c r="D39" s="6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5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5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7"/>
      <c r="D42" s="18" t="s">
        <v>33</v>
      </c>
      <c r="E42" s="11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45" t="s">
        <v>4</v>
      </c>
      <c r="D43" s="46"/>
      <c r="E43" s="31"/>
      <c r="F43" s="32">
        <f>F32</f>
        <v>600</v>
      </c>
      <c r="G43" s="32">
        <f>G32</f>
        <v>18.95</v>
      </c>
      <c r="H43" s="32">
        <f t="shared" ref="G43:J43" si="1">H32</f>
        <v>20.48</v>
      </c>
      <c r="I43" s="32">
        <f t="shared" si="1"/>
        <v>83.740000000000009</v>
      </c>
      <c r="J43" s="32">
        <f t="shared" si="1"/>
        <v>608.90000000000009</v>
      </c>
      <c r="K43" s="32"/>
    </row>
    <row r="44" spans="1:11" ht="30">
      <c r="A44" s="20">
        <v>1</v>
      </c>
      <c r="B44" s="21">
        <v>3</v>
      </c>
      <c r="C44" s="22" t="s">
        <v>20</v>
      </c>
      <c r="D44" s="60" t="s">
        <v>21</v>
      </c>
      <c r="E44" s="58" t="s">
        <v>46</v>
      </c>
      <c r="F44" s="62">
        <v>120</v>
      </c>
      <c r="G44" s="60">
        <v>11.1</v>
      </c>
      <c r="H44" s="67">
        <v>10</v>
      </c>
      <c r="I44" s="67">
        <v>18.5</v>
      </c>
      <c r="J44" s="60">
        <v>224</v>
      </c>
      <c r="K44" s="58" t="s">
        <v>73</v>
      </c>
    </row>
    <row r="45" spans="1:11" ht="30">
      <c r="A45" s="23"/>
      <c r="B45" s="15"/>
      <c r="C45" s="10"/>
      <c r="D45" s="61" t="s">
        <v>29</v>
      </c>
      <c r="E45" s="56" t="s">
        <v>47</v>
      </c>
      <c r="F45" s="82">
        <v>150</v>
      </c>
      <c r="G45" s="56">
        <v>5.2</v>
      </c>
      <c r="H45" s="68">
        <v>2.1</v>
      </c>
      <c r="I45" s="68">
        <v>39.6</v>
      </c>
      <c r="J45" s="56">
        <v>179</v>
      </c>
      <c r="K45" s="59" t="s">
        <v>74</v>
      </c>
    </row>
    <row r="46" spans="1:11" ht="30">
      <c r="A46" s="23"/>
      <c r="B46" s="15"/>
      <c r="C46" s="10"/>
      <c r="D46" s="56" t="s">
        <v>22</v>
      </c>
      <c r="E46" s="56" t="s">
        <v>48</v>
      </c>
      <c r="F46" s="63">
        <v>200</v>
      </c>
      <c r="G46" s="56">
        <v>0.2</v>
      </c>
      <c r="H46" s="68">
        <v>0.03</v>
      </c>
      <c r="I46" s="68">
        <v>9.3000000000000007</v>
      </c>
      <c r="J46" s="56">
        <v>37</v>
      </c>
      <c r="K46" s="59" t="s">
        <v>75</v>
      </c>
    </row>
    <row r="47" spans="1:11" ht="15">
      <c r="A47" s="23"/>
      <c r="B47" s="15"/>
      <c r="C47" s="10"/>
      <c r="D47" s="61"/>
      <c r="E47" s="56" t="s">
        <v>43</v>
      </c>
      <c r="F47" s="63">
        <v>10</v>
      </c>
      <c r="G47" s="56">
        <v>0.1</v>
      </c>
      <c r="H47" s="68">
        <v>7.2</v>
      </c>
      <c r="I47" s="68">
        <v>0.14000000000000001</v>
      </c>
      <c r="J47" s="56">
        <v>66</v>
      </c>
      <c r="K47" s="59" t="s">
        <v>70</v>
      </c>
    </row>
    <row r="48" spans="1:11" ht="30">
      <c r="A48" s="23"/>
      <c r="B48" s="15"/>
      <c r="C48" s="10"/>
      <c r="D48" s="56" t="s">
        <v>68</v>
      </c>
      <c r="E48" s="56" t="s">
        <v>39</v>
      </c>
      <c r="F48" s="56">
        <v>40</v>
      </c>
      <c r="G48" s="56">
        <v>2.6</v>
      </c>
      <c r="H48" s="68">
        <v>0.28000000000000003</v>
      </c>
      <c r="I48" s="68">
        <v>17.2</v>
      </c>
      <c r="J48" s="56">
        <v>82.2</v>
      </c>
      <c r="K48" s="59" t="s">
        <v>65</v>
      </c>
    </row>
    <row r="49" spans="1:11" ht="15">
      <c r="A49" s="23"/>
      <c r="B49" s="15"/>
      <c r="C49" s="10"/>
      <c r="D49" s="5"/>
      <c r="E49" s="40"/>
      <c r="F49" s="40"/>
      <c r="G49" s="40"/>
      <c r="H49" s="40"/>
      <c r="I49" s="40"/>
      <c r="J49" s="40"/>
      <c r="K49" s="40"/>
    </row>
    <row r="50" spans="1:11" ht="15">
      <c r="A50" s="23"/>
      <c r="B50" s="15"/>
      <c r="C50" s="10"/>
      <c r="D50" s="5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7"/>
      <c r="D51" s="18" t="s">
        <v>33</v>
      </c>
      <c r="E51" s="8"/>
      <c r="F51" s="19">
        <f>SUM(F44:F50)</f>
        <v>520</v>
      </c>
      <c r="G51" s="19">
        <f>SUM(G44:G50)</f>
        <v>19.200000000000003</v>
      </c>
      <c r="H51" s="19">
        <f>SUM(H44:H50)</f>
        <v>19.61</v>
      </c>
      <c r="I51" s="19">
        <f>SUM(I44:I50)</f>
        <v>84.740000000000009</v>
      </c>
      <c r="J51" s="19">
        <f>SUM(J44:J50)</f>
        <v>588.20000000000005</v>
      </c>
      <c r="K51" s="25"/>
    </row>
    <row r="52" spans="1:11" ht="15">
      <c r="A52" s="26">
        <f>A44</f>
        <v>1</v>
      </c>
      <c r="B52" s="13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</row>
    <row r="53" spans="1:11" ht="15">
      <c r="A53" s="23"/>
      <c r="B53" s="15"/>
      <c r="C53" s="10"/>
      <c r="D53" s="6" t="s">
        <v>27</v>
      </c>
      <c r="E53" s="39"/>
      <c r="F53" s="40"/>
      <c r="G53" s="40"/>
      <c r="H53" s="40"/>
      <c r="I53" s="40"/>
      <c r="J53" s="40"/>
      <c r="K53" s="41"/>
    </row>
    <row r="54" spans="1:11" ht="15">
      <c r="A54" s="23"/>
      <c r="B54" s="15"/>
      <c r="C54" s="10"/>
      <c r="D54" s="6" t="s">
        <v>28</v>
      </c>
      <c r="E54" s="39"/>
      <c r="F54" s="40"/>
      <c r="G54" s="40"/>
      <c r="H54" s="40"/>
      <c r="I54" s="40"/>
      <c r="J54" s="40"/>
      <c r="K54" s="41"/>
    </row>
    <row r="55" spans="1:11" ht="15">
      <c r="A55" s="23"/>
      <c r="B55" s="15"/>
      <c r="C55" s="10"/>
      <c r="D55" s="6" t="s">
        <v>29</v>
      </c>
      <c r="E55" s="39"/>
      <c r="F55" s="40"/>
      <c r="G55" s="40"/>
      <c r="H55" s="40"/>
      <c r="I55" s="40"/>
      <c r="J55" s="40"/>
      <c r="K55" s="41"/>
    </row>
    <row r="56" spans="1:11" ht="15">
      <c r="A56" s="23"/>
      <c r="B56" s="15"/>
      <c r="C56" s="10"/>
      <c r="D56" s="6" t="s">
        <v>30</v>
      </c>
      <c r="E56" s="39"/>
      <c r="F56" s="40"/>
      <c r="G56" s="40"/>
      <c r="H56" s="40"/>
      <c r="I56" s="40"/>
      <c r="J56" s="40"/>
      <c r="K56" s="41"/>
    </row>
    <row r="57" spans="1:11" ht="15">
      <c r="A57" s="23"/>
      <c r="B57" s="15"/>
      <c r="C57" s="10"/>
      <c r="D57" s="6" t="s">
        <v>31</v>
      </c>
      <c r="E57" s="39"/>
      <c r="F57" s="40"/>
      <c r="G57" s="40"/>
      <c r="H57" s="40"/>
      <c r="I57" s="40"/>
      <c r="J57" s="40"/>
      <c r="K57" s="41"/>
    </row>
    <row r="58" spans="1:11" ht="15">
      <c r="A58" s="23"/>
      <c r="B58" s="15"/>
      <c r="C58" s="10"/>
      <c r="D58" s="6" t="s">
        <v>32</v>
      </c>
      <c r="E58" s="39"/>
      <c r="F58" s="40"/>
      <c r="G58" s="40"/>
      <c r="H58" s="40"/>
      <c r="I58" s="40"/>
      <c r="J58" s="40"/>
      <c r="K58" s="41"/>
    </row>
    <row r="59" spans="1:11" ht="15">
      <c r="A59" s="23"/>
      <c r="B59" s="15"/>
      <c r="C59" s="10"/>
      <c r="D59" s="5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5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7"/>
      <c r="D61" s="18" t="s">
        <v>33</v>
      </c>
      <c r="E61" s="11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45" t="s">
        <v>4</v>
      </c>
      <c r="D62" s="46"/>
      <c r="E62" s="31"/>
      <c r="F62" s="32">
        <f>F51+F61</f>
        <v>520</v>
      </c>
      <c r="G62" s="32">
        <f>G51+G61</f>
        <v>19.200000000000003</v>
      </c>
      <c r="H62" s="32">
        <f>H51+H61</f>
        <v>19.61</v>
      </c>
      <c r="I62" s="32">
        <f>I51+I61</f>
        <v>84.740000000000009</v>
      </c>
      <c r="J62" s="32">
        <f>J51+J61</f>
        <v>588.20000000000005</v>
      </c>
      <c r="K62" s="32"/>
    </row>
    <row r="63" spans="1:11" ht="15">
      <c r="A63" s="20">
        <v>1</v>
      </c>
      <c r="B63" s="21">
        <v>4</v>
      </c>
      <c r="C63" s="22" t="s">
        <v>20</v>
      </c>
      <c r="D63" s="60" t="s">
        <v>21</v>
      </c>
      <c r="E63" s="58" t="s">
        <v>49</v>
      </c>
      <c r="F63" s="62">
        <v>120</v>
      </c>
      <c r="G63" s="60">
        <v>10.6</v>
      </c>
      <c r="H63" s="67">
        <v>13.9</v>
      </c>
      <c r="I63" s="67">
        <v>25.8</v>
      </c>
      <c r="J63" s="69">
        <v>207</v>
      </c>
      <c r="K63" s="58" t="s">
        <v>76</v>
      </c>
    </row>
    <row r="64" spans="1:11" ht="30">
      <c r="A64" s="23"/>
      <c r="B64" s="15"/>
      <c r="C64" s="10"/>
      <c r="D64" s="61" t="s">
        <v>29</v>
      </c>
      <c r="E64" s="56" t="s">
        <v>50</v>
      </c>
      <c r="F64" s="82">
        <v>153</v>
      </c>
      <c r="G64" s="56">
        <v>3</v>
      </c>
      <c r="H64" s="68">
        <v>3.3</v>
      </c>
      <c r="I64" s="68">
        <v>22.5</v>
      </c>
      <c r="J64" s="56">
        <v>134</v>
      </c>
      <c r="K64" s="59" t="s">
        <v>77</v>
      </c>
    </row>
    <row r="65" spans="1:11" ht="15">
      <c r="A65" s="23"/>
      <c r="B65" s="15"/>
      <c r="C65" s="10"/>
      <c r="D65" s="56"/>
      <c r="E65" s="56" t="s">
        <v>41</v>
      </c>
      <c r="F65" s="63">
        <v>15</v>
      </c>
      <c r="G65" s="56">
        <v>2.6</v>
      </c>
      <c r="H65" s="68">
        <v>1.06</v>
      </c>
      <c r="I65" s="68">
        <v>0</v>
      </c>
      <c r="J65" s="56">
        <v>57</v>
      </c>
      <c r="K65" s="59" t="s">
        <v>64</v>
      </c>
    </row>
    <row r="66" spans="1:11" ht="30">
      <c r="A66" s="23"/>
      <c r="B66" s="15"/>
      <c r="C66" s="10"/>
      <c r="D66" s="56" t="s">
        <v>22</v>
      </c>
      <c r="E66" s="56" t="s">
        <v>37</v>
      </c>
      <c r="F66" s="63">
        <v>200</v>
      </c>
      <c r="G66" s="56">
        <v>0.1</v>
      </c>
      <c r="H66" s="68">
        <v>0.03</v>
      </c>
      <c r="I66" s="68">
        <v>9.1</v>
      </c>
      <c r="J66" s="56">
        <v>25</v>
      </c>
      <c r="K66" s="59" t="s">
        <v>66</v>
      </c>
    </row>
    <row r="67" spans="1:11" ht="30">
      <c r="A67" s="23"/>
      <c r="B67" s="15"/>
      <c r="C67" s="10"/>
      <c r="D67" s="61" t="s">
        <v>68</v>
      </c>
      <c r="E67" s="56" t="s">
        <v>39</v>
      </c>
      <c r="F67" s="63">
        <v>40</v>
      </c>
      <c r="G67" s="56">
        <v>2.9</v>
      </c>
      <c r="H67" s="68">
        <v>0.32</v>
      </c>
      <c r="I67" s="68">
        <v>19.600000000000001</v>
      </c>
      <c r="J67" s="56">
        <v>94</v>
      </c>
      <c r="K67" s="59" t="s">
        <v>65</v>
      </c>
    </row>
    <row r="68" spans="1:11" ht="15">
      <c r="A68" s="23"/>
      <c r="B68" s="15"/>
      <c r="C68" s="10"/>
      <c r="D68" s="5"/>
      <c r="E68" s="39"/>
      <c r="F68" s="40"/>
      <c r="G68" s="40"/>
      <c r="H68" s="40"/>
      <c r="I68" s="40"/>
      <c r="J68" s="40"/>
      <c r="K68" s="41"/>
    </row>
    <row r="69" spans="1:11" ht="15">
      <c r="A69" s="23"/>
      <c r="B69" s="15"/>
      <c r="C69" s="10"/>
      <c r="D69" s="5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7"/>
      <c r="C70" s="7"/>
      <c r="D70" s="18" t="s">
        <v>33</v>
      </c>
      <c r="E70" s="8"/>
      <c r="F70" s="19">
        <f>SUM(F63:F69)</f>
        <v>528</v>
      </c>
      <c r="G70" s="19">
        <f>SUM(G63:G69)</f>
        <v>19.2</v>
      </c>
      <c r="H70" s="19">
        <f>SUM(H63:H69)</f>
        <v>18.61</v>
      </c>
      <c r="I70" s="19">
        <f>SUM(I63:I69)</f>
        <v>77</v>
      </c>
      <c r="J70" s="19">
        <f>SUM(J63:J69)</f>
        <v>517</v>
      </c>
      <c r="K70" s="25"/>
    </row>
    <row r="71" spans="1:11" ht="15">
      <c r="A71" s="26">
        <f>A63</f>
        <v>1</v>
      </c>
      <c r="B71" s="13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</row>
    <row r="72" spans="1:11" ht="15">
      <c r="A72" s="23"/>
      <c r="B72" s="15"/>
      <c r="C72" s="10"/>
      <c r="D72" s="6" t="s">
        <v>27</v>
      </c>
      <c r="E72" s="39"/>
      <c r="F72" s="40"/>
      <c r="G72" s="40"/>
      <c r="H72" s="40"/>
      <c r="I72" s="40"/>
      <c r="J72" s="40"/>
      <c r="K72" s="41"/>
    </row>
    <row r="73" spans="1:11" ht="15">
      <c r="A73" s="23"/>
      <c r="B73" s="15"/>
      <c r="C73" s="10"/>
      <c r="D73" s="6" t="s">
        <v>28</v>
      </c>
      <c r="E73" s="39"/>
      <c r="F73" s="40"/>
      <c r="G73" s="40"/>
      <c r="H73" s="40"/>
      <c r="I73" s="40"/>
      <c r="J73" s="40"/>
      <c r="K73" s="41"/>
    </row>
    <row r="74" spans="1:11" ht="15">
      <c r="A74" s="23"/>
      <c r="B74" s="15"/>
      <c r="C74" s="10"/>
      <c r="D74" s="6" t="s">
        <v>29</v>
      </c>
      <c r="E74" s="39"/>
      <c r="F74" s="40"/>
      <c r="G74" s="40"/>
      <c r="H74" s="40"/>
      <c r="I74" s="40"/>
      <c r="J74" s="40"/>
      <c r="K74" s="41"/>
    </row>
    <row r="75" spans="1:11" ht="15">
      <c r="A75" s="23"/>
      <c r="B75" s="15"/>
      <c r="C75" s="10"/>
      <c r="D75" s="6" t="s">
        <v>30</v>
      </c>
      <c r="E75" s="39"/>
      <c r="F75" s="40"/>
      <c r="G75" s="40"/>
      <c r="H75" s="40"/>
      <c r="I75" s="40"/>
      <c r="J75" s="40"/>
      <c r="K75" s="41"/>
    </row>
    <row r="76" spans="1:11" ht="15">
      <c r="A76" s="23"/>
      <c r="B76" s="15"/>
      <c r="C76" s="10"/>
      <c r="D76" s="6" t="s">
        <v>31</v>
      </c>
      <c r="E76" s="39"/>
      <c r="F76" s="40"/>
      <c r="G76" s="40"/>
      <c r="H76" s="40"/>
      <c r="I76" s="40"/>
      <c r="J76" s="40"/>
      <c r="K76" s="41"/>
    </row>
    <row r="77" spans="1:11" ht="15">
      <c r="A77" s="23"/>
      <c r="B77" s="15"/>
      <c r="C77" s="10"/>
      <c r="D77" s="6" t="s">
        <v>32</v>
      </c>
      <c r="E77" s="39"/>
      <c r="F77" s="40"/>
      <c r="G77" s="40"/>
      <c r="H77" s="40"/>
      <c r="I77" s="40"/>
      <c r="J77" s="40"/>
      <c r="K77" s="41"/>
    </row>
    <row r="78" spans="1:11" ht="15">
      <c r="A78" s="23"/>
      <c r="B78" s="15"/>
      <c r="C78" s="10"/>
      <c r="D78" s="5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5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7"/>
      <c r="D80" s="18" t="s">
        <v>33</v>
      </c>
      <c r="E80" s="11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45" t="s">
        <v>4</v>
      </c>
      <c r="D81" s="46"/>
      <c r="E81" s="31"/>
      <c r="F81" s="32">
        <f>F70+F80</f>
        <v>528</v>
      </c>
      <c r="G81" s="32">
        <f>G70+G80</f>
        <v>19.2</v>
      </c>
      <c r="H81" s="32">
        <f>H70+H80</f>
        <v>18.61</v>
      </c>
      <c r="I81" s="32">
        <f>I70+I80</f>
        <v>77</v>
      </c>
      <c r="J81" s="32">
        <f>J70+J80</f>
        <v>517</v>
      </c>
      <c r="K81" s="32"/>
    </row>
    <row r="82" spans="1:11" ht="30">
      <c r="A82" s="20">
        <v>1</v>
      </c>
      <c r="B82" s="21">
        <v>5</v>
      </c>
      <c r="C82" s="22" t="s">
        <v>20</v>
      </c>
      <c r="D82" s="60" t="s">
        <v>21</v>
      </c>
      <c r="E82" s="60" t="s">
        <v>51</v>
      </c>
      <c r="F82" s="62">
        <v>160</v>
      </c>
      <c r="G82" s="60">
        <v>11.8</v>
      </c>
      <c r="H82" s="67">
        <v>11.1</v>
      </c>
      <c r="I82" s="67">
        <v>5.4</v>
      </c>
      <c r="J82" s="60">
        <v>233</v>
      </c>
      <c r="K82" s="58" t="s">
        <v>79</v>
      </c>
    </row>
    <row r="83" spans="1:11" ht="15">
      <c r="A83" s="23"/>
      <c r="B83" s="15"/>
      <c r="C83" s="10"/>
      <c r="D83" s="61"/>
      <c r="E83" s="56" t="s">
        <v>43</v>
      </c>
      <c r="F83" s="63">
        <v>10</v>
      </c>
      <c r="G83" s="56">
        <v>0.1</v>
      </c>
      <c r="H83" s="68">
        <v>7.2</v>
      </c>
      <c r="I83" s="68">
        <v>0.14000000000000001</v>
      </c>
      <c r="J83" s="56">
        <v>66</v>
      </c>
      <c r="K83" s="59" t="s">
        <v>70</v>
      </c>
    </row>
    <row r="84" spans="1:11" ht="30">
      <c r="A84" s="23"/>
      <c r="B84" s="15"/>
      <c r="C84" s="10"/>
      <c r="D84" s="56" t="s">
        <v>22</v>
      </c>
      <c r="E84" s="56" t="s">
        <v>78</v>
      </c>
      <c r="F84" s="63">
        <v>200</v>
      </c>
      <c r="G84" s="56">
        <v>3.7</v>
      </c>
      <c r="H84" s="68">
        <v>3.1</v>
      </c>
      <c r="I84" s="68">
        <v>24.9</v>
      </c>
      <c r="J84" s="56">
        <v>125</v>
      </c>
      <c r="K84" s="59" t="s">
        <v>80</v>
      </c>
    </row>
    <row r="85" spans="1:11" ht="30">
      <c r="A85" s="23"/>
      <c r="B85" s="15"/>
      <c r="C85" s="10"/>
      <c r="D85" s="56" t="s">
        <v>24</v>
      </c>
      <c r="E85" s="56" t="s">
        <v>45</v>
      </c>
      <c r="F85" s="82">
        <v>120</v>
      </c>
      <c r="G85" s="56">
        <v>0.3</v>
      </c>
      <c r="H85" s="68">
        <v>0.1</v>
      </c>
      <c r="I85" s="68">
        <v>12.7</v>
      </c>
      <c r="J85" s="56">
        <v>58</v>
      </c>
      <c r="K85" s="59" t="s">
        <v>72</v>
      </c>
    </row>
    <row r="86" spans="1:11" ht="30">
      <c r="A86" s="23"/>
      <c r="B86" s="15"/>
      <c r="C86" s="10"/>
      <c r="D86" s="61" t="s">
        <v>68</v>
      </c>
      <c r="E86" s="56" t="s">
        <v>39</v>
      </c>
      <c r="F86" s="63">
        <v>40</v>
      </c>
      <c r="G86" s="56">
        <v>3.3</v>
      </c>
      <c r="H86" s="68">
        <v>0.36</v>
      </c>
      <c r="I86" s="68">
        <v>22.1</v>
      </c>
      <c r="J86" s="56">
        <v>106</v>
      </c>
      <c r="K86" s="59" t="s">
        <v>65</v>
      </c>
    </row>
    <row r="87" spans="1:11" ht="15">
      <c r="A87" s="23"/>
      <c r="B87" s="15"/>
      <c r="C87" s="10"/>
      <c r="D87" s="5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5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7"/>
      <c r="D89" s="18" t="s">
        <v>33</v>
      </c>
      <c r="E89" s="8"/>
      <c r="F89" s="19">
        <f>SUM(F82:F88)</f>
        <v>530</v>
      </c>
      <c r="G89" s="19">
        <f>SUM(G82:G88)</f>
        <v>19.200000000000003</v>
      </c>
      <c r="H89" s="19">
        <f>SUM(H82:H88)</f>
        <v>21.860000000000003</v>
      </c>
      <c r="I89" s="19">
        <f>SUM(I82:I88)</f>
        <v>65.240000000000009</v>
      </c>
      <c r="J89" s="19">
        <f>SUM(J82:J88)</f>
        <v>588</v>
      </c>
      <c r="K89" s="25"/>
    </row>
    <row r="90" spans="1:11" ht="15">
      <c r="A90" s="26">
        <f>A82</f>
        <v>1</v>
      </c>
      <c r="B90" s="13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</row>
    <row r="91" spans="1:11" ht="15">
      <c r="A91" s="23"/>
      <c r="B91" s="15"/>
      <c r="C91" s="10"/>
      <c r="D91" s="6" t="s">
        <v>27</v>
      </c>
      <c r="E91" s="39"/>
      <c r="F91" s="40"/>
      <c r="G91" s="40"/>
      <c r="H91" s="40"/>
      <c r="I91" s="40"/>
      <c r="J91" s="40"/>
      <c r="K91" s="41"/>
    </row>
    <row r="92" spans="1:11" ht="15">
      <c r="A92" s="23"/>
      <c r="B92" s="15"/>
      <c r="C92" s="10"/>
      <c r="D92" s="6" t="s">
        <v>28</v>
      </c>
      <c r="E92" s="39"/>
      <c r="F92" s="40"/>
      <c r="G92" s="40"/>
      <c r="H92" s="40"/>
      <c r="I92" s="40"/>
      <c r="J92" s="40"/>
      <c r="K92" s="41"/>
    </row>
    <row r="93" spans="1:11" ht="15">
      <c r="A93" s="23"/>
      <c r="B93" s="15"/>
      <c r="C93" s="10"/>
      <c r="D93" s="6" t="s">
        <v>29</v>
      </c>
      <c r="E93" s="39"/>
      <c r="F93" s="40"/>
      <c r="G93" s="40"/>
      <c r="H93" s="40"/>
      <c r="I93" s="40"/>
      <c r="J93" s="40"/>
      <c r="K93" s="41"/>
    </row>
    <row r="94" spans="1:11" ht="15">
      <c r="A94" s="23"/>
      <c r="B94" s="15"/>
      <c r="C94" s="10"/>
      <c r="D94" s="6" t="s">
        <v>30</v>
      </c>
      <c r="E94" s="39"/>
      <c r="F94" s="40"/>
      <c r="G94" s="40"/>
      <c r="H94" s="40"/>
      <c r="I94" s="40"/>
      <c r="J94" s="40"/>
      <c r="K94" s="41"/>
    </row>
    <row r="95" spans="1:11" ht="15">
      <c r="A95" s="23"/>
      <c r="B95" s="15"/>
      <c r="C95" s="10"/>
      <c r="D95" s="6" t="s">
        <v>31</v>
      </c>
      <c r="E95" s="39"/>
      <c r="F95" s="40"/>
      <c r="G95" s="40"/>
      <c r="H95" s="40"/>
      <c r="I95" s="40"/>
      <c r="J95" s="40"/>
      <c r="K95" s="41"/>
    </row>
    <row r="96" spans="1:11" ht="15">
      <c r="A96" s="23"/>
      <c r="B96" s="15"/>
      <c r="C96" s="10"/>
      <c r="D96" s="6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5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5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7"/>
      <c r="D99" s="18" t="s">
        <v>33</v>
      </c>
      <c r="E99" s="11"/>
      <c r="F99" s="19"/>
      <c r="G99" s="19"/>
      <c r="H99" s="19"/>
      <c r="I99" s="19"/>
      <c r="J99" s="19"/>
      <c r="K99" s="25"/>
    </row>
    <row r="100" spans="1:11" ht="15.75" customHeight="1" thickBot="1">
      <c r="A100" s="29">
        <f>A82</f>
        <v>1</v>
      </c>
      <c r="B100" s="30">
        <f>B82</f>
        <v>5</v>
      </c>
      <c r="C100" s="45" t="s">
        <v>4</v>
      </c>
      <c r="D100" s="46"/>
      <c r="E100" s="31"/>
      <c r="F100" s="32">
        <f>F89+F99</f>
        <v>530</v>
      </c>
      <c r="G100" s="32">
        <f>G89+G99</f>
        <v>19.200000000000003</v>
      </c>
      <c r="H100" s="32">
        <f>H89+H99</f>
        <v>21.860000000000003</v>
      </c>
      <c r="I100" s="32">
        <f>I89+I99</f>
        <v>65.240000000000009</v>
      </c>
      <c r="J100" s="32">
        <f>J89+J99</f>
        <v>588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3" t="s">
        <v>21</v>
      </c>
      <c r="E101" s="60" t="s">
        <v>52</v>
      </c>
      <c r="F101" s="60">
        <v>125</v>
      </c>
      <c r="G101" s="60">
        <v>13.1</v>
      </c>
      <c r="H101" s="67">
        <v>9.6999999999999993</v>
      </c>
      <c r="I101" s="67">
        <v>3.8</v>
      </c>
      <c r="J101" s="60">
        <v>140</v>
      </c>
      <c r="K101" s="60" t="s">
        <v>81</v>
      </c>
    </row>
    <row r="102" spans="1:11" ht="15">
      <c r="A102" s="23"/>
      <c r="B102" s="15"/>
      <c r="C102" s="10"/>
      <c r="D102" s="54" t="s">
        <v>29</v>
      </c>
      <c r="E102" s="56" t="s">
        <v>53</v>
      </c>
      <c r="F102" s="81">
        <v>150</v>
      </c>
      <c r="G102" s="56">
        <v>6.09</v>
      </c>
      <c r="H102" s="68">
        <v>4.59</v>
      </c>
      <c r="I102" s="68">
        <v>17.899999999999999</v>
      </c>
      <c r="J102" s="56">
        <v>123</v>
      </c>
      <c r="K102" s="56" t="s">
        <v>82</v>
      </c>
    </row>
    <row r="103" spans="1:11" ht="15">
      <c r="A103" s="23"/>
      <c r="B103" s="15"/>
      <c r="C103" s="10"/>
      <c r="D103" s="55"/>
      <c r="E103" s="56" t="s">
        <v>43</v>
      </c>
      <c r="F103" s="81">
        <v>10</v>
      </c>
      <c r="G103" s="56">
        <v>0.1</v>
      </c>
      <c r="H103" s="68">
        <v>7.2</v>
      </c>
      <c r="I103" s="68">
        <v>0.14000000000000001</v>
      </c>
      <c r="J103" s="56">
        <v>66</v>
      </c>
      <c r="K103" s="56" t="s">
        <v>70</v>
      </c>
    </row>
    <row r="104" spans="1:11" ht="15">
      <c r="A104" s="23"/>
      <c r="B104" s="15"/>
      <c r="C104" s="10"/>
      <c r="D104" s="53" t="s">
        <v>22</v>
      </c>
      <c r="E104" s="56" t="s">
        <v>37</v>
      </c>
      <c r="F104" s="56">
        <v>200</v>
      </c>
      <c r="G104" s="56">
        <v>0.1</v>
      </c>
      <c r="H104" s="68">
        <v>0.03</v>
      </c>
      <c r="I104" s="68">
        <v>9.1</v>
      </c>
      <c r="J104" s="56">
        <v>25</v>
      </c>
      <c r="K104" s="56" t="s">
        <v>83</v>
      </c>
    </row>
    <row r="105" spans="1:11" ht="15">
      <c r="A105" s="23"/>
      <c r="B105" s="15"/>
      <c r="C105" s="10"/>
      <c r="D105" s="54" t="s">
        <v>61</v>
      </c>
      <c r="E105" s="56" t="s">
        <v>40</v>
      </c>
      <c r="F105" s="56">
        <v>15</v>
      </c>
      <c r="G105" s="56">
        <v>0.06</v>
      </c>
      <c r="H105" s="68">
        <v>0</v>
      </c>
      <c r="I105" s="68">
        <v>9.6999999999999993</v>
      </c>
      <c r="J105" s="56">
        <v>37</v>
      </c>
      <c r="K105" s="59" t="s">
        <v>65</v>
      </c>
    </row>
    <row r="106" spans="1:11" ht="15">
      <c r="A106" s="23"/>
      <c r="B106" s="15"/>
      <c r="C106" s="10"/>
      <c r="D106" s="71" t="s">
        <v>23</v>
      </c>
      <c r="E106" s="60" t="s">
        <v>39</v>
      </c>
      <c r="F106" s="60">
        <v>50</v>
      </c>
      <c r="G106" s="60">
        <v>3.7</v>
      </c>
      <c r="H106" s="60">
        <v>0.4</v>
      </c>
      <c r="I106" s="60">
        <v>24.6</v>
      </c>
      <c r="J106" s="60">
        <v>118</v>
      </c>
      <c r="K106" s="58" t="s">
        <v>65</v>
      </c>
    </row>
    <row r="107" spans="1:11" ht="15">
      <c r="A107" s="23"/>
      <c r="B107" s="15"/>
      <c r="C107" s="10"/>
      <c r="D107" s="5"/>
      <c r="E107" s="39"/>
      <c r="F107" s="40"/>
      <c r="G107" s="40"/>
      <c r="H107" s="40"/>
      <c r="I107" s="40"/>
      <c r="J107" s="40"/>
      <c r="K107" s="40"/>
    </row>
    <row r="108" spans="1:11" ht="15">
      <c r="A108" s="24"/>
      <c r="B108" s="17"/>
      <c r="C108" s="7"/>
      <c r="D108" s="18" t="s">
        <v>33</v>
      </c>
      <c r="E108" s="8"/>
      <c r="F108" s="19">
        <f>SUM(F101:F107)</f>
        <v>550</v>
      </c>
      <c r="G108" s="19">
        <f t="shared" ref="G108:J108" si="2">SUM(G101:G107)</f>
        <v>23.15</v>
      </c>
      <c r="H108" s="19">
        <f t="shared" si="2"/>
        <v>21.919999999999998</v>
      </c>
      <c r="I108" s="19">
        <f t="shared" si="2"/>
        <v>65.240000000000009</v>
      </c>
      <c r="J108" s="19">
        <f t="shared" si="2"/>
        <v>509</v>
      </c>
      <c r="K108" s="25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</row>
    <row r="110" spans="1:11" ht="15">
      <c r="A110" s="23"/>
      <c r="B110" s="15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</row>
    <row r="111" spans="1:11" ht="15">
      <c r="A111" s="23"/>
      <c r="B111" s="15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</row>
    <row r="112" spans="1:11" ht="15">
      <c r="A112" s="23"/>
      <c r="B112" s="15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</row>
    <row r="113" spans="1:11" ht="15">
      <c r="A113" s="23"/>
      <c r="B113" s="15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</row>
    <row r="114" spans="1:11" ht="15">
      <c r="A114" s="23"/>
      <c r="B114" s="15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</row>
    <row r="115" spans="1:11" ht="15">
      <c r="A115" s="23"/>
      <c r="B115" s="15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5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5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7"/>
      <c r="D118" s="18" t="s">
        <v>33</v>
      </c>
      <c r="E118" s="11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45" t="s">
        <v>4</v>
      </c>
      <c r="D119" s="46"/>
      <c r="E119" s="31"/>
      <c r="F119" s="32">
        <f>F108+F118</f>
        <v>550</v>
      </c>
      <c r="G119" s="32">
        <f>G108+G118</f>
        <v>23.15</v>
      </c>
      <c r="H119" s="32">
        <f>H108+H118</f>
        <v>21.919999999999998</v>
      </c>
      <c r="I119" s="32">
        <f>I108+I118</f>
        <v>65.240000000000009</v>
      </c>
      <c r="J119" s="32">
        <f>J108+J118</f>
        <v>509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70" t="s">
        <v>21</v>
      </c>
      <c r="E120" s="58" t="s">
        <v>54</v>
      </c>
      <c r="F120" s="60">
        <v>90</v>
      </c>
      <c r="G120" s="60">
        <v>11.5</v>
      </c>
      <c r="H120" s="67">
        <v>9.8000000000000007</v>
      </c>
      <c r="I120" s="67">
        <v>8.6999999999999993</v>
      </c>
      <c r="J120" s="60">
        <v>149</v>
      </c>
      <c r="K120" s="58" t="s">
        <v>84</v>
      </c>
    </row>
    <row r="121" spans="1:11" ht="15">
      <c r="A121" s="14"/>
      <c r="B121" s="15"/>
      <c r="C121" s="10"/>
      <c r="D121" s="54" t="s">
        <v>29</v>
      </c>
      <c r="E121" s="56" t="s">
        <v>55</v>
      </c>
      <c r="F121" s="81">
        <v>150</v>
      </c>
      <c r="G121" s="56">
        <v>5.5</v>
      </c>
      <c r="H121" s="68">
        <v>2.2000000000000002</v>
      </c>
      <c r="I121" s="68">
        <v>33.299999999999997</v>
      </c>
      <c r="J121" s="56">
        <v>196</v>
      </c>
      <c r="K121" s="56" t="s">
        <v>63</v>
      </c>
    </row>
    <row r="122" spans="1:11" ht="15">
      <c r="A122" s="14"/>
      <c r="B122" s="15"/>
      <c r="C122" s="10"/>
      <c r="D122" s="55"/>
      <c r="E122" s="56" t="s">
        <v>43</v>
      </c>
      <c r="F122" s="81">
        <v>10</v>
      </c>
      <c r="G122" s="56">
        <v>0.1</v>
      </c>
      <c r="H122" s="68">
        <v>7.2</v>
      </c>
      <c r="I122" s="68">
        <v>0.14000000000000001</v>
      </c>
      <c r="J122" s="56">
        <v>66</v>
      </c>
      <c r="K122" s="56" t="s">
        <v>70</v>
      </c>
    </row>
    <row r="123" spans="1:11" ht="30">
      <c r="A123" s="14"/>
      <c r="B123" s="15"/>
      <c r="C123" s="10"/>
      <c r="D123" s="71" t="s">
        <v>23</v>
      </c>
      <c r="E123" s="56" t="s">
        <v>39</v>
      </c>
      <c r="F123" s="56">
        <v>40</v>
      </c>
      <c r="G123" s="56">
        <v>2.9</v>
      </c>
      <c r="H123" s="68">
        <v>0.32</v>
      </c>
      <c r="I123" s="68">
        <v>19.600000000000001</v>
      </c>
      <c r="J123" s="56">
        <v>94</v>
      </c>
      <c r="K123" s="59" t="s">
        <v>65</v>
      </c>
    </row>
    <row r="124" spans="1:11" ht="15">
      <c r="A124" s="14"/>
      <c r="B124" s="15"/>
      <c r="C124" s="10"/>
      <c r="D124" s="72" t="s">
        <v>22</v>
      </c>
      <c r="E124" s="56" t="s">
        <v>48</v>
      </c>
      <c r="F124" s="56">
        <v>200</v>
      </c>
      <c r="G124" s="56">
        <v>0.2</v>
      </c>
      <c r="H124" s="68">
        <v>0.03</v>
      </c>
      <c r="I124" s="68">
        <v>9.3000000000000007</v>
      </c>
      <c r="J124" s="56">
        <v>37</v>
      </c>
      <c r="K124" s="56" t="s">
        <v>75</v>
      </c>
    </row>
    <row r="125" spans="1:11" ht="15">
      <c r="A125" s="14"/>
      <c r="B125" s="15"/>
      <c r="C125" s="10"/>
      <c r="D125" s="71" t="s">
        <v>24</v>
      </c>
      <c r="E125" s="60" t="s">
        <v>45</v>
      </c>
      <c r="F125" s="60">
        <v>120</v>
      </c>
      <c r="G125" s="60">
        <v>0.3</v>
      </c>
      <c r="H125" s="60">
        <v>0.1</v>
      </c>
      <c r="I125" s="60">
        <v>12.7</v>
      </c>
      <c r="J125" s="60">
        <v>58</v>
      </c>
      <c r="K125" s="58" t="s">
        <v>72</v>
      </c>
    </row>
    <row r="126" spans="1:11" ht="15">
      <c r="A126" s="14"/>
      <c r="B126" s="15"/>
      <c r="C126" s="10"/>
      <c r="D126" s="5"/>
      <c r="E126" s="39"/>
      <c r="F126" s="40"/>
      <c r="G126" s="40"/>
      <c r="H126" s="40"/>
      <c r="I126" s="40"/>
      <c r="J126" s="40"/>
      <c r="K126" s="40"/>
    </row>
    <row r="127" spans="1:11" ht="15">
      <c r="A127" s="16"/>
      <c r="B127" s="17"/>
      <c r="C127" s="7"/>
      <c r="D127" s="18" t="s">
        <v>33</v>
      </c>
      <c r="E127" s="8"/>
      <c r="F127" s="19">
        <f>SUM(F120:F126)</f>
        <v>610</v>
      </c>
      <c r="G127" s="19">
        <f t="shared" ref="G127:J127" si="3">SUM(G120:G126)</f>
        <v>20.5</v>
      </c>
      <c r="H127" s="19">
        <f t="shared" si="3"/>
        <v>19.650000000000002</v>
      </c>
      <c r="I127" s="19">
        <f t="shared" si="3"/>
        <v>83.740000000000009</v>
      </c>
      <c r="J127" s="19">
        <f t="shared" si="3"/>
        <v>600</v>
      </c>
      <c r="K127" s="25"/>
    </row>
    <row r="128" spans="1:11" ht="15">
      <c r="A128" s="13">
        <f>A120</f>
        <v>2</v>
      </c>
      <c r="B128" s="13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</row>
    <row r="129" spans="1:11" ht="15">
      <c r="A129" s="14"/>
      <c r="B129" s="15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</row>
    <row r="130" spans="1:11" ht="15">
      <c r="A130" s="14"/>
      <c r="B130" s="15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</row>
    <row r="131" spans="1:11" ht="15">
      <c r="A131" s="14"/>
      <c r="B131" s="15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</row>
    <row r="132" spans="1:11" ht="15">
      <c r="A132" s="14"/>
      <c r="B132" s="15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</row>
    <row r="133" spans="1:11" ht="15">
      <c r="A133" s="14"/>
      <c r="B133" s="15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</row>
    <row r="134" spans="1:11" ht="15">
      <c r="A134" s="14"/>
      <c r="B134" s="15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5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5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7"/>
      <c r="D137" s="18" t="s">
        <v>33</v>
      </c>
      <c r="E137" s="11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45" t="s">
        <v>4</v>
      </c>
      <c r="D138" s="46"/>
      <c r="E138" s="31"/>
      <c r="F138" s="32">
        <f>F127+F137</f>
        <v>610</v>
      </c>
      <c r="G138" s="32">
        <f>G127+G137</f>
        <v>20.5</v>
      </c>
      <c r="H138" s="32">
        <f>H127+H137</f>
        <v>19.650000000000002</v>
      </c>
      <c r="I138" s="32">
        <f>I127+I137</f>
        <v>83.740000000000009</v>
      </c>
      <c r="J138" s="32">
        <f>J127+J137</f>
        <v>600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73" t="s">
        <v>26</v>
      </c>
      <c r="E139" s="75" t="s">
        <v>85</v>
      </c>
      <c r="F139" s="77">
        <v>60</v>
      </c>
      <c r="G139" s="77">
        <v>0.7</v>
      </c>
      <c r="H139" s="78">
        <v>0.05</v>
      </c>
      <c r="I139" s="78">
        <v>6.3</v>
      </c>
      <c r="J139" s="77">
        <v>28</v>
      </c>
      <c r="K139" s="77" t="s">
        <v>87</v>
      </c>
    </row>
    <row r="140" spans="1:11" ht="15">
      <c r="A140" s="23"/>
      <c r="B140" s="15"/>
      <c r="C140" s="10"/>
      <c r="D140" s="74" t="s">
        <v>21</v>
      </c>
      <c r="E140" s="76" t="s">
        <v>86</v>
      </c>
      <c r="F140" s="76">
        <v>90</v>
      </c>
      <c r="G140" s="76">
        <v>11.1</v>
      </c>
      <c r="H140" s="79">
        <v>14.1</v>
      </c>
      <c r="I140" s="79">
        <v>17.899999999999999</v>
      </c>
      <c r="J140" s="76">
        <v>201</v>
      </c>
      <c r="K140" s="76" t="s">
        <v>88</v>
      </c>
    </row>
    <row r="141" spans="1:11" ht="15">
      <c r="A141" s="23"/>
      <c r="B141" s="15"/>
      <c r="C141" s="10"/>
      <c r="D141" s="74" t="s">
        <v>29</v>
      </c>
      <c r="E141" s="76" t="s">
        <v>50</v>
      </c>
      <c r="F141" s="76">
        <v>153</v>
      </c>
      <c r="G141" s="76">
        <v>3</v>
      </c>
      <c r="H141" s="79">
        <v>3.3</v>
      </c>
      <c r="I141" s="79">
        <v>22.5</v>
      </c>
      <c r="J141" s="76">
        <v>134</v>
      </c>
      <c r="K141" s="76" t="s">
        <v>89</v>
      </c>
    </row>
    <row r="142" spans="1:11" ht="15.75" customHeight="1">
      <c r="A142" s="23"/>
      <c r="B142" s="15"/>
      <c r="C142" s="10"/>
      <c r="D142" s="74" t="s">
        <v>22</v>
      </c>
      <c r="E142" s="76" t="s">
        <v>44</v>
      </c>
      <c r="F142" s="76">
        <v>200</v>
      </c>
      <c r="G142" s="76">
        <v>1.4</v>
      </c>
      <c r="H142" s="79">
        <v>1.4</v>
      </c>
      <c r="I142" s="79">
        <v>11.2</v>
      </c>
      <c r="J142" s="76">
        <v>61</v>
      </c>
      <c r="K142" s="76" t="s">
        <v>71</v>
      </c>
    </row>
    <row r="143" spans="1:11" ht="15">
      <c r="A143" s="23"/>
      <c r="B143" s="15"/>
      <c r="C143" s="10"/>
      <c r="D143" s="73" t="s">
        <v>23</v>
      </c>
      <c r="E143" s="77" t="s">
        <v>39</v>
      </c>
      <c r="F143" s="77">
        <v>33</v>
      </c>
      <c r="G143" s="77">
        <v>2.6</v>
      </c>
      <c r="H143" s="77">
        <v>0.28000000000000003</v>
      </c>
      <c r="I143" s="77">
        <v>17.2</v>
      </c>
      <c r="J143" s="77">
        <v>82.2</v>
      </c>
      <c r="K143" s="75" t="s">
        <v>65</v>
      </c>
    </row>
    <row r="144" spans="1:11" ht="15">
      <c r="A144" s="23"/>
      <c r="B144" s="15"/>
      <c r="C144" s="10"/>
      <c r="D144" s="5"/>
      <c r="E144" s="39"/>
      <c r="F144" s="39"/>
      <c r="G144" s="39"/>
      <c r="H144" s="39"/>
      <c r="I144" s="39"/>
      <c r="J144" s="39"/>
      <c r="K144" s="40"/>
    </row>
    <row r="145" spans="1:11" ht="15">
      <c r="A145" s="23"/>
      <c r="B145" s="15"/>
      <c r="C145" s="10"/>
      <c r="D145" s="5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7"/>
      <c r="D146" s="18" t="s">
        <v>33</v>
      </c>
      <c r="E146" s="8"/>
      <c r="F146" s="19">
        <f>SUM(F139:F145)</f>
        <v>536</v>
      </c>
      <c r="G146" s="19">
        <f>SUM(G139:G145)</f>
        <v>18.8</v>
      </c>
      <c r="H146" s="19">
        <f t="shared" ref="G146:J146" si="4">SUM(H139:H145)</f>
        <v>19.13</v>
      </c>
      <c r="I146" s="19">
        <f t="shared" si="4"/>
        <v>75.100000000000009</v>
      </c>
      <c r="J146" s="19">
        <f>SUM(J139:J145)</f>
        <v>506.2</v>
      </c>
      <c r="K146" s="25"/>
    </row>
    <row r="147" spans="1:11" ht="15">
      <c r="A147" s="26">
        <f>A139</f>
        <v>2</v>
      </c>
      <c r="B147" s="13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</row>
    <row r="148" spans="1:11" ht="15">
      <c r="A148" s="23"/>
      <c r="B148" s="15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</row>
    <row r="149" spans="1:11" ht="15">
      <c r="A149" s="23"/>
      <c r="B149" s="15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</row>
    <row r="150" spans="1:11" ht="15">
      <c r="A150" s="23"/>
      <c r="B150" s="15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</row>
    <row r="151" spans="1:11" ht="15">
      <c r="A151" s="23"/>
      <c r="B151" s="15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</row>
    <row r="152" spans="1:11" ht="15">
      <c r="A152" s="23"/>
      <c r="B152" s="15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</row>
    <row r="153" spans="1:11" ht="15">
      <c r="A153" s="23"/>
      <c r="B153" s="15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5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5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7"/>
      <c r="D156" s="18" t="s">
        <v>33</v>
      </c>
      <c r="E156" s="11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45" t="s">
        <v>4</v>
      </c>
      <c r="D157" s="46"/>
      <c r="E157" s="31"/>
      <c r="F157" s="32">
        <f>F146+F156</f>
        <v>536</v>
      </c>
      <c r="G157" s="32">
        <f>G146+G156</f>
        <v>18.8</v>
      </c>
      <c r="H157" s="32">
        <f>H146+H156</f>
        <v>19.13</v>
      </c>
      <c r="I157" s="32">
        <f>I146+I156</f>
        <v>75.100000000000009</v>
      </c>
      <c r="J157" s="32">
        <f>J146+J156</f>
        <v>506.2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3" t="s">
        <v>21</v>
      </c>
      <c r="E158" s="60" t="s">
        <v>56</v>
      </c>
      <c r="F158" s="60">
        <v>90</v>
      </c>
      <c r="G158" s="60">
        <v>8.9</v>
      </c>
      <c r="H158" s="67">
        <v>11.2</v>
      </c>
      <c r="I158" s="67">
        <v>10</v>
      </c>
      <c r="J158" s="69">
        <v>228</v>
      </c>
      <c r="K158" s="60" t="s">
        <v>91</v>
      </c>
    </row>
    <row r="159" spans="1:11" ht="15">
      <c r="A159" s="23"/>
      <c r="B159" s="15"/>
      <c r="C159" s="10"/>
      <c r="D159" s="54" t="s">
        <v>29</v>
      </c>
      <c r="E159" s="56" t="s">
        <v>57</v>
      </c>
      <c r="F159" s="81">
        <v>150</v>
      </c>
      <c r="G159" s="56">
        <v>3.7</v>
      </c>
      <c r="H159" s="68">
        <v>4.8</v>
      </c>
      <c r="I159" s="68">
        <v>37.700000000000003</v>
      </c>
      <c r="J159" s="56">
        <v>113</v>
      </c>
      <c r="K159" s="56" t="s">
        <v>92</v>
      </c>
    </row>
    <row r="160" spans="1:11" ht="15">
      <c r="A160" s="23"/>
      <c r="B160" s="15"/>
      <c r="C160" s="10"/>
      <c r="D160" s="53" t="s">
        <v>22</v>
      </c>
      <c r="E160" s="60" t="s">
        <v>90</v>
      </c>
      <c r="F160" s="96">
        <v>200</v>
      </c>
      <c r="G160" s="60">
        <v>2.8</v>
      </c>
      <c r="H160" s="60">
        <v>2.8</v>
      </c>
      <c r="I160" s="60">
        <v>14.7</v>
      </c>
      <c r="J160" s="60">
        <v>93</v>
      </c>
      <c r="K160" s="60" t="s">
        <v>93</v>
      </c>
    </row>
    <row r="161" spans="1:11" ht="30">
      <c r="A161" s="23"/>
      <c r="B161" s="15"/>
      <c r="C161" s="10"/>
      <c r="D161" s="71" t="s">
        <v>23</v>
      </c>
      <c r="E161" s="60" t="s">
        <v>39</v>
      </c>
      <c r="F161" s="60">
        <v>40</v>
      </c>
      <c r="G161" s="60">
        <v>2.9</v>
      </c>
      <c r="H161" s="60">
        <v>0.32</v>
      </c>
      <c r="I161" s="60">
        <v>19.600000000000001</v>
      </c>
      <c r="J161" s="60">
        <v>94</v>
      </c>
      <c r="K161" s="58" t="s">
        <v>65</v>
      </c>
    </row>
    <row r="162" spans="1:11" ht="30">
      <c r="A162" s="23"/>
      <c r="B162" s="15"/>
      <c r="C162" s="10"/>
      <c r="D162" s="71" t="s">
        <v>23</v>
      </c>
      <c r="E162" s="58" t="s">
        <v>38</v>
      </c>
      <c r="F162" s="58">
        <v>20</v>
      </c>
      <c r="G162" s="58">
        <v>1.7</v>
      </c>
      <c r="H162" s="58">
        <v>0.3</v>
      </c>
      <c r="I162" s="58">
        <v>9.9</v>
      </c>
      <c r="J162" s="58">
        <v>49.7</v>
      </c>
      <c r="K162" s="58" t="s">
        <v>65</v>
      </c>
    </row>
    <row r="163" spans="1:11" ht="15">
      <c r="A163" s="23"/>
      <c r="B163" s="15"/>
      <c r="C163" s="10"/>
      <c r="D163" s="5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5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7"/>
      <c r="D165" s="18" t="s">
        <v>33</v>
      </c>
      <c r="E165" s="8"/>
      <c r="F165" s="80">
        <f>SUM(F158:F164)</f>
        <v>500</v>
      </c>
      <c r="G165" s="80">
        <f>SUM(G158:G164)</f>
        <v>20</v>
      </c>
      <c r="H165" s="80">
        <f t="shared" ref="H165:J165" si="5">SUM(H158:H164)</f>
        <v>19.420000000000002</v>
      </c>
      <c r="I165" s="80">
        <f t="shared" si="5"/>
        <v>91.9</v>
      </c>
      <c r="J165" s="80">
        <f>SUM(J158:J164)</f>
        <v>577.70000000000005</v>
      </c>
      <c r="K165" s="25"/>
    </row>
    <row r="166" spans="1:11" ht="15">
      <c r="A166" s="26">
        <f>A158</f>
        <v>2</v>
      </c>
      <c r="B166" s="13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</row>
    <row r="167" spans="1:11" ht="15">
      <c r="A167" s="23"/>
      <c r="B167" s="15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</row>
    <row r="168" spans="1:11" ht="15">
      <c r="A168" s="23"/>
      <c r="B168" s="15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</row>
    <row r="169" spans="1:11" ht="15">
      <c r="A169" s="23"/>
      <c r="B169" s="15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</row>
    <row r="170" spans="1:11" ht="15">
      <c r="A170" s="23"/>
      <c r="B170" s="15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</row>
    <row r="171" spans="1:11" ht="15">
      <c r="A171" s="23"/>
      <c r="B171" s="15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</row>
    <row r="172" spans="1:11" ht="15">
      <c r="A172" s="23"/>
      <c r="B172" s="15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5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5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7"/>
      <c r="D175" s="18" t="s">
        <v>33</v>
      </c>
      <c r="E175" s="11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45" t="s">
        <v>4</v>
      </c>
      <c r="D176" s="46"/>
      <c r="E176" s="31"/>
      <c r="F176" s="32">
        <f>F165+F175</f>
        <v>500</v>
      </c>
      <c r="G176" s="32">
        <f>G165+G175</f>
        <v>20</v>
      </c>
      <c r="H176" s="32">
        <f>H165+H175</f>
        <v>19.420000000000002</v>
      </c>
      <c r="I176" s="32">
        <f>I165+I175</f>
        <v>91.9</v>
      </c>
      <c r="J176" s="32">
        <f>J165+J175</f>
        <v>577.70000000000005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73" t="s">
        <v>21</v>
      </c>
      <c r="E177" s="77" t="s">
        <v>94</v>
      </c>
      <c r="F177" s="85">
        <v>165</v>
      </c>
      <c r="G177" s="77">
        <v>16.5</v>
      </c>
      <c r="H177" s="78">
        <v>19.2</v>
      </c>
      <c r="I177" s="78">
        <v>46.7</v>
      </c>
      <c r="J177" s="77">
        <v>431</v>
      </c>
      <c r="K177" s="77" t="s">
        <v>95</v>
      </c>
    </row>
    <row r="178" spans="1:11" ht="30">
      <c r="A178" s="23"/>
      <c r="B178" s="15"/>
      <c r="C178" s="10"/>
      <c r="D178" s="76" t="s">
        <v>24</v>
      </c>
      <c r="E178" s="76" t="s">
        <v>45</v>
      </c>
      <c r="F178" s="76">
        <v>120</v>
      </c>
      <c r="G178" s="76">
        <v>0.3</v>
      </c>
      <c r="H178" s="79">
        <v>0.1</v>
      </c>
      <c r="I178" s="79">
        <v>12.7</v>
      </c>
      <c r="J178" s="76">
        <v>58</v>
      </c>
      <c r="K178" s="83" t="s">
        <v>72</v>
      </c>
    </row>
    <row r="179" spans="1:11" ht="15">
      <c r="A179" s="23"/>
      <c r="B179" s="15"/>
      <c r="C179" s="10"/>
      <c r="D179" s="74" t="s">
        <v>22</v>
      </c>
      <c r="E179" s="76" t="s">
        <v>37</v>
      </c>
      <c r="F179" s="76">
        <v>200</v>
      </c>
      <c r="G179" s="76">
        <v>0.1</v>
      </c>
      <c r="H179" s="79">
        <v>0.03</v>
      </c>
      <c r="I179" s="79">
        <v>9.1</v>
      </c>
      <c r="J179" s="76">
        <v>25</v>
      </c>
      <c r="K179" s="76" t="s">
        <v>96</v>
      </c>
    </row>
    <row r="180" spans="1:11" ht="30">
      <c r="A180" s="23"/>
      <c r="B180" s="15"/>
      <c r="C180" s="10"/>
      <c r="D180" s="74" t="s">
        <v>23</v>
      </c>
      <c r="E180" s="83" t="s">
        <v>39</v>
      </c>
      <c r="F180" s="83">
        <v>30</v>
      </c>
      <c r="G180" s="83">
        <v>2.2999999999999998</v>
      </c>
      <c r="H180" s="84">
        <v>0.25</v>
      </c>
      <c r="I180" s="84">
        <v>15.2</v>
      </c>
      <c r="J180" s="83">
        <v>70.5</v>
      </c>
      <c r="K180" s="83" t="s">
        <v>65</v>
      </c>
    </row>
    <row r="181" spans="1:11" ht="15">
      <c r="A181" s="23"/>
      <c r="B181" s="15"/>
      <c r="C181" s="10"/>
      <c r="D181" s="40"/>
      <c r="E181" s="40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40"/>
      <c r="E182" s="40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5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7"/>
      <c r="D184" s="18" t="s">
        <v>33</v>
      </c>
      <c r="E184" s="8"/>
      <c r="F184" s="80">
        <f>F177+F178+F179+F180</f>
        <v>515</v>
      </c>
      <c r="G184" s="80">
        <f>SUM(J177:J183)</f>
        <v>584.5</v>
      </c>
      <c r="H184" s="80">
        <f>SUM(J177:J183)</f>
        <v>584.5</v>
      </c>
      <c r="I184" s="80">
        <f>SUM(J177:J183)</f>
        <v>584.5</v>
      </c>
      <c r="J184" s="80">
        <f>SUM(J177:J183)</f>
        <v>584.5</v>
      </c>
      <c r="K184" s="25"/>
    </row>
    <row r="185" spans="1:11" ht="15">
      <c r="A185" s="26">
        <f>A177</f>
        <v>2</v>
      </c>
      <c r="B185" s="13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</row>
    <row r="186" spans="1:11" ht="15">
      <c r="A186" s="23"/>
      <c r="B186" s="15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</row>
    <row r="187" spans="1:11" ht="15">
      <c r="A187" s="23"/>
      <c r="B187" s="15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</row>
    <row r="188" spans="1:11" ht="15">
      <c r="A188" s="23"/>
      <c r="B188" s="15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</row>
    <row r="189" spans="1:11" ht="15">
      <c r="A189" s="23"/>
      <c r="B189" s="15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</row>
    <row r="190" spans="1:11" ht="15">
      <c r="A190" s="23"/>
      <c r="B190" s="15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</row>
    <row r="191" spans="1:11" ht="15">
      <c r="A191" s="23"/>
      <c r="B191" s="15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5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5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7"/>
      <c r="D194" s="18" t="s">
        <v>33</v>
      </c>
      <c r="E194" s="11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</row>
    <row r="195" spans="1:11" ht="26.25" thickBot="1">
      <c r="A195" s="29">
        <f>A177</f>
        <v>2</v>
      </c>
      <c r="B195" s="30">
        <f>B177</f>
        <v>5</v>
      </c>
      <c r="C195" s="45" t="s">
        <v>4</v>
      </c>
      <c r="D195" s="46"/>
      <c r="E195" s="31"/>
      <c r="F195" s="89">
        <f>F184+F194</f>
        <v>515</v>
      </c>
      <c r="G195" s="32">
        <f>G184+G194</f>
        <v>584.5</v>
      </c>
      <c r="H195" s="32">
        <f>H184+H194</f>
        <v>584.5</v>
      </c>
      <c r="I195" s="32">
        <f>I184+I194</f>
        <v>584.5</v>
      </c>
      <c r="J195" s="32">
        <f>J184+J194</f>
        <v>584.5</v>
      </c>
      <c r="K195" s="32"/>
    </row>
    <row r="196" spans="1:11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543.4</v>
      </c>
      <c r="G196" s="34">
        <f>(G24+G43+G62+G81+G100+G119+G138+G157+G176+G195)/(IF(G24=0,0,1)+IF(G43=0,0,1)+IF(G62=0,0,1)+IF(G81=0,0,1)+IF(G100=0,0,1)+IF(G119=0,0,1)+IF(G138=0,0,1)+IF(G157=0,0,1)+IF(G176=0,0,1)+IF(G195=0,0,1))</f>
        <v>76.075999999999993</v>
      </c>
      <c r="H196" s="34">
        <f>(H24+H43+H62+H81+H100+H119+H138+H157+H176+H195)/(IF(H24=0,0,1)+IF(H43=0,0,1)+IF(H62=0,0,1)+IF(H81=0,0,1)+IF(H100=0,0,1)+IF(H119=0,0,1)+IF(H138=0,0,1)+IF(H157=0,0,1)+IF(H176=0,0,1)+IF(H195=0,0,1))</f>
        <v>75.85499999999999</v>
      </c>
      <c r="I196" s="34">
        <f>(I24+I43+I62+I81+I100+I119+I138+I157+I176+I195)/(IF(I24=0,0,1)+IF(I43=0,0,1)+IF(I62=0,0,1)+IF(I81=0,0,1)+IF(I100=0,0,1)+IF(I119=0,0,1)+IF(I138=0,0,1)+IF(I157=0,0,1)+IF(I176=0,0,1)+IF(I195=0,0,1))</f>
        <v>128.58000000000001</v>
      </c>
      <c r="J196" s="34">
        <f>(J24+J43+J62+J81+J100+J119+J138+J157+J176+J195)/(IF(J24=0,0,1)+IF(J43=0,0,1)+IF(J62=0,0,1)+IF(J81=0,0,1)+IF(J100=0,0,1)+IF(J119=0,0,1)+IF(J138=0,0,1)+IF(J157=0,0,1)+IF(J176=0,0,1)+IF(J195=0,0,1))</f>
        <v>566.77</v>
      </c>
      <c r="K196" s="34"/>
    </row>
  </sheetData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43:D43"/>
    <mergeCell ref="C1:E1"/>
    <mergeCell ref="H1:K1"/>
    <mergeCell ref="H2:K2"/>
    <mergeCell ref="H3:K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2024-09-14T18:36:53Z</dcterms:modified>
</cp:coreProperties>
</file>